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cvey\Downloads\"/>
    </mc:Choice>
  </mc:AlternateContent>
  <bookViews>
    <workbookView xWindow="0" yWindow="0" windowWidth="2049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I15" i="1" l="1"/>
  <c r="E215" i="1"/>
  <c r="E221" i="1" l="1"/>
  <c r="F220" i="1"/>
  <c r="G221" i="1"/>
  <c r="G15" i="1" s="1"/>
  <c r="E222" i="1" l="1"/>
  <c r="B51" i="1" s="1"/>
  <c r="B138" i="1"/>
  <c r="B206" i="1"/>
  <c r="B74" i="1"/>
  <c r="B216" i="1"/>
  <c r="B218" i="1"/>
  <c r="B183" i="1"/>
  <c r="B193" i="1" l="1"/>
  <c r="B177" i="1"/>
  <c r="B152" i="1"/>
  <c r="H13" i="1"/>
  <c r="B220" i="1"/>
  <c r="B28" i="1"/>
  <c r="B130" i="1"/>
  <c r="B58" i="1"/>
  <c r="B171" i="1"/>
  <c r="B36" i="1"/>
  <c r="E14" i="1"/>
  <c r="B44" i="1"/>
  <c r="B219" i="1"/>
  <c r="B144" i="1"/>
  <c r="B116" i="1"/>
  <c r="B168" i="1"/>
  <c r="B101" i="1"/>
  <c r="B217" i="1"/>
  <c r="B86" i="1"/>
  <c r="B160" i="1"/>
  <c r="B188" i="1"/>
  <c r="B149" i="1"/>
  <c r="B23" i="1"/>
  <c r="B222" i="1" s="1"/>
  <c r="B214" i="1"/>
</calcChain>
</file>

<file path=xl/sharedStrings.xml><?xml version="1.0" encoding="utf-8"?>
<sst xmlns="http://schemas.openxmlformats.org/spreadsheetml/2006/main" count="403" uniqueCount="391">
  <si>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</si>
  <si>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</si>
  <si>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</si>
  <si>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</si>
  <si>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</si>
  <si>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</si>
  <si>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</si>
  <si>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</si>
  <si>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</si>
  <si>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</si>
  <si>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</si>
  <si>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</si>
  <si>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</si>
  <si>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</si>
  <si>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</si>
  <si>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</si>
  <si>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</si>
  <si>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</si>
  <si>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</si>
  <si>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</si>
  <si>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</si>
  <si>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</si>
  <si>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</si>
  <si>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</si>
  <si>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</si>
  <si>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</si>
  <si>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</si>
  <si>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</si>
  <si>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</si>
  <si>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</si>
  <si>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</si>
  <si>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</si>
  <si>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</si>
  <si>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</si>
  <si>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</si>
  <si>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</si>
  <si>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</si>
  <si>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</si>
  <si>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</si>
  <si>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</si>
  <si>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</si>
  <si>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</si>
  <si>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</si>
  <si>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</si>
  <si>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</si>
  <si>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</si>
  <si>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</si>
  <si>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</si>
  <si>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</si>
  <si>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</si>
  <si>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</si>
  <si>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</si>
  <si>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</si>
  <si>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</si>
  <si>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</si>
  <si>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</si>
  <si>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</si>
  <si>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</si>
  <si>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</si>
  <si>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</si>
  <si>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</si>
  <si>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</si>
  <si>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</si>
  <si>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</si>
  <si>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</si>
  <si>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</si>
  <si>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</si>
  <si>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</si>
  <si>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</si>
  <si>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</si>
  <si>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</si>
  <si>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</si>
  <si>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</si>
  <si>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</si>
  <si>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</si>
  <si>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</si>
  <si>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</si>
  <si>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</si>
  <si>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</si>
  <si>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</si>
  <si>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</si>
  <si>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</si>
  <si>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</si>
  <si>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</si>
  <si>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</si>
  <si>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</si>
  <si>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</si>
  <si>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</si>
  <si>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</si>
  <si>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</si>
  <si>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</si>
  <si>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</si>
  <si>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</si>
  <si>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</si>
  <si>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</si>
  <si>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</si>
  <si>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</si>
  <si>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</si>
  <si>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</si>
  <si>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</si>
  <si>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</si>
  <si>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</si>
  <si>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</si>
  <si>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</si>
  <si>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</si>
  <si>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</si>
  <si>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</si>
  <si>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</si>
  <si>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</si>
  <si>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</si>
  <si>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</si>
  <si>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</si>
  <si>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</si>
  <si>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</si>
  <si>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</si>
  <si>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</si>
  <si>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</si>
  <si>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</si>
  <si>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</si>
  <si>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</si>
  <si>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</si>
  <si>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</si>
  <si>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</si>
  <si>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</si>
  <si>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</si>
  <si>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</si>
  <si>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</si>
  <si>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</si>
  <si>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</si>
  <si>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</si>
  <si>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</si>
  <si>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</si>
  <si>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</si>
  <si>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</si>
  <si>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</si>
  <si>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</si>
  <si>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</si>
  <si>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</si>
  <si>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</si>
  <si>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</si>
  <si>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</si>
  <si>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</si>
  <si>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</si>
  <si>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</si>
  <si>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</si>
  <si>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</si>
  <si>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</si>
  <si>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</si>
  <si>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</si>
  <si>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</si>
  <si>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</si>
  <si>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</si>
  <si>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</si>
  <si>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</si>
  <si>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</si>
  <si>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</si>
  <si>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</si>
  <si>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</si>
  <si>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</si>
  <si>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</si>
  <si>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</si>
  <si>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</si>
  <si>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</si>
  <si>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</si>
  <si>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</si>
  <si>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</si>
  <si>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</si>
  <si>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</si>
  <si>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</si>
  <si>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</si>
  <si>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</si>
  <si>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</si>
  <si>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</si>
  <si>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</si>
  <si>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</si>
  <si>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</si>
  <si>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</si>
  <si>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</si>
  <si>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</si>
  <si>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</si>
  <si>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</si>
  <si>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</si>
  <si>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</si>
  <si>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</si>
  <si>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</si>
  <si>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</si>
  <si>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</si>
  <si>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</si>
  <si>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</si>
  <si>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</si>
  <si>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</si>
  <si>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</si>
  <si>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</si>
  <si>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</si>
  <si>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</si>
  <si>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</si>
  <si>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</si>
  <si>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</si>
  <si>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</si>
  <si>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</si>
  <si>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</si>
  <si>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</si>
  <si>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</si>
  <si>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</si>
  <si>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</si>
  <si>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</si>
  <si>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</si>
  <si>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</si>
  <si>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</si>
  <si>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</si>
  <si>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</si>
  <si>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</si>
  <si>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</si>
  <si>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</si>
  <si>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</si>
  <si>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</si>
  <si>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</si>
  <si>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</si>
  <si>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</si>
  <si>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</si>
  <si>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</si>
  <si>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</si>
  <si>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</si>
  <si>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</si>
  <si>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</si>
  <si>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</si>
  <si>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</si>
  <si>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</si>
  <si>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</si>
  <si>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</si>
  <si>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</si>
  <si>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</si>
  <si>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</si>
  <si>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</si>
  <si>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</si>
  <si>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</si>
  <si>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</si>
  <si>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</si>
  <si>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</si>
  <si>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</si>
  <si>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</si>
  <si>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</si>
  <si>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</si>
  <si>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</si>
  <si>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</si>
  <si>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</si>
  <si>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</si>
  <si>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</si>
  <si>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</si>
  <si>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</si>
  <si>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</si>
  <si>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</si>
  <si>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</si>
  <si>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</si>
  <si>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</si>
  <si>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</si>
  <si>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</si>
  <si>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</si>
  <si>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</si>
  <si>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</si>
  <si>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</si>
  <si>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</si>
  <si>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</si>
  <si>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</si>
  <si>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</si>
  <si>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</si>
  <si>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</si>
  <si>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</si>
  <si>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</si>
  <si>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</si>
  <si>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</si>
  <si>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</si>
  <si>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</si>
  <si>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</si>
  <si>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</si>
  <si>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</si>
  <si>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</si>
  <si>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</si>
  <si>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</si>
  <si>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</si>
  <si>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</si>
  <si>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</si>
  <si>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</si>
  <si>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</si>
  <si>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</si>
  <si>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</si>
  <si>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</si>
  <si>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</si>
  <si>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</si>
  <si>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</si>
  <si>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</si>
  <si>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</si>
  <si>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</si>
  <si>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</si>
  <si>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</si>
  <si>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</si>
  <si>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</si>
  <si>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</si>
  <si>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</si>
  <si>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</si>
  <si>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</si>
  <si>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</si>
  <si>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</si>
  <si>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</si>
  <si>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</si>
  <si>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</si>
  <si>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</si>
  <si>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</si>
  <si>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</si>
  <si>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</si>
  <si>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</si>
  <si>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</si>
  <si>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</si>
  <si>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</si>
  <si>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</si>
  <si>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</si>
  <si>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</si>
  <si>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</si>
  <si>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</si>
  <si>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</si>
  <si>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</si>
  <si>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</si>
  <si>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</si>
  <si>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</si>
  <si>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</si>
  <si>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</si>
  <si>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</si>
  <si>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</si>
  <si>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</si>
  <si>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</si>
  <si>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</si>
  <si>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</si>
  <si>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</si>
  <si>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</si>
  <si>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</si>
  <si>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</si>
  <si>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</si>
  <si>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</si>
  <si>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</si>
  <si>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</si>
  <si>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</si>
  <si>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</si>
  <si>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</si>
  <si>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</si>
  <si>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</si>
  <si>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</si>
  <si>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</si>
  <si>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</si>
  <si>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</si>
  <si>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</si>
  <si>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</si>
  <si>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</si>
  <si>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</si>
  <si>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</si>
  <si>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</si>
  <si>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</si>
  <si>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</si>
  <si>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</si>
  <si>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</si>
  <si>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</si>
  <si>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</si>
  <si>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</si>
  <si>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</si>
  <si>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</si>
  <si>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</si>
  <si>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</si>
  <si>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</si>
  <si>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</si>
  <si>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</si>
  <si>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</si>
  <si>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</si>
  <si>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</si>
  <si>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</si>
  <si>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</si>
  <si>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</si>
  <si>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</si>
  <si>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</si>
  <si>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</si>
  <si>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</si>
  <si>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</si>
  <si>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</si>
  <si>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</si>
  <si>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</si>
  <si>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</si>
  <si>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</si>
  <si>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</si>
  <si>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</si>
  <si>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</si>
  <si>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 xml:space="preserve">creighton </t>
  </si>
  <si>
    <t xml:space="preserve">maricopa </t>
  </si>
  <si>
    <t>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</si>
</sst>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BreakPreview" zoomScaleNormal="100" zoomScaleSheetLayoutView="100" workbookViewId="0">
      <selection activeCell="E6" sqref="E6:F6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388</v>
      </c>
      <c r="F5" s="359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390</v>
      </c>
      <c r="F6" s="361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0"/>
      <c r="F7" s="36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0"/>
      <c r="F8" s="36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389</v>
      </c>
      <c r="F9" s="36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0"/>
      <c r="F10" s="36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3"/>
      <c r="F12" s="354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112309.41406489175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44517</v>
      </c>
      <c r="F26" s="322" t="str">
        <f>IFERROR((#REF!+G26/#REF!),"")</f>
        <v/>
      </c>
      <c r="G26" s="253">
        <v>11904.669999999998</v>
      </c>
      <c r="H26" s="253">
        <v>8907.9000000000015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11904.669999999998</v>
      </c>
      <c r="H28" s="53">
        <f>SUM(H25:H27)</f>
        <v>8907.9000000000015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68497</v>
      </c>
      <c r="F197" s="325" t="str">
        <f>IFERROR((#REF!+G197/#REF!),"")</f>
        <v/>
      </c>
      <c r="G197" s="253">
        <v>49310.754999999997</v>
      </c>
      <c r="H197" s="253">
        <v>34151.550000000003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>
        <v>710.81600000000003</v>
      </c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50021.570999999996</v>
      </c>
      <c r="H206" s="180">
        <f>SUM(H195:H205)</f>
        <v>34151.550000000003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104985.69099999999</v>
      </c>
      <c r="F215" s="170"/>
      <c r="G215" s="72">
        <f>(G23+G28+G36+G44+G51+G58+G74+G86+G101+G116+G130+G138+G144+G149+G152+G160+G168+G177+G183+G188+G171+G193+G206+G214)</f>
        <v>61926.240999999995</v>
      </c>
      <c r="H215" s="72">
        <f>(H23+H28+H36+H44+H51+H58+H74+H86+H101+H116+H130+H138+H144+H149+H152+H160+H168+H177+H183+H188+H171+H193+H206+H214)</f>
        <v>43059.450000000004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1.4778325123152707E-2</v>
      </c>
      <c r="C219" s="40" t="s">
        <v>175</v>
      </c>
      <c r="D219" s="37"/>
      <c r="E219" s="79"/>
      <c r="F219" s="325">
        <f>SUM(G219:I219)</f>
        <v>1659.7450354417497</v>
      </c>
      <c r="G219" s="306">
        <v>979.00742552924987</v>
      </c>
      <c r="H219" s="307">
        <v>680.73760991249992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5.0431907926947107E-2</v>
      </c>
      <c r="C220" s="41" t="s">
        <v>176</v>
      </c>
      <c r="D220" s="37"/>
      <c r="E220" s="80"/>
      <c r="F220" s="327">
        <f>SUM(G220:I220)</f>
        <v>5663.9780294499997</v>
      </c>
      <c r="G220" s="308">
        <v>3340.92070195</v>
      </c>
      <c r="H220" s="309">
        <v>2323.0573275000002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112309.41406489175</v>
      </c>
      <c r="F221" s="171"/>
      <c r="G221" s="43">
        <f>SUM(G215:G220)</f>
        <v>66246.169127479239</v>
      </c>
      <c r="H221" s="43">
        <f>SUM(H215:H220)</f>
        <v>46063.244937412506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112309.41406489175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2018-08-24T21:39:40Z</cp:lastPrinted>
  <dcterms:created xsi:type="dcterms:W3CDTF">2006-08-31T18:48:44Z</dcterms:created>
  <dcterms:modified xsi:type="dcterms:W3CDTF">2019-06-19T21:58:51Z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